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K18" i="2"/>
  <c r="M17" i="2"/>
  <c r="M10" i="2" s="1"/>
  <c r="K10" i="2"/>
  <c r="G10" i="2"/>
  <c r="M20" i="2"/>
  <c r="H10" i="2"/>
  <c r="I20" i="2"/>
  <c r="M19" i="2"/>
  <c r="M18" i="2" l="1"/>
  <c r="M25" i="2" s="1"/>
  <c r="I17" i="2"/>
  <c r="I10" i="2" s="1"/>
  <c r="G18" i="2"/>
  <c r="G24" i="2" s="1"/>
  <c r="K24" i="2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<sst xmlns="http://schemas.openxmlformats.org/spreadsheetml/2006/main" count="37" uniqueCount="36">
  <si>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</si>
  <si>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</si>
  <si>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</si>
  <si>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</si>
  <si>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</si>
  <si>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</si>
  <si>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</si>
  <si>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</si>
  <si>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</si>
  <si>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</si>
  <si>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</si>
  <si>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</si>
  <si>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</si>
  <si>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</si>
  <si>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</si>
  <si>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</si>
  <si>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</si>
  <si>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</si>
  <si>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</si>
  <si>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</si>
  <si>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</si>
  <si>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</si>
  <si>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</si>
  <si>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</si>
  <si>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</si>
  <si>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</si>
  <si>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</si>
  <si>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</si>
  <si>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</si>
  <si>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</si>
  <si>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</si>
  <si>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</si>
  <si>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</si>
  <si>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31 de marzo de 2014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</si>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</sst>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M22" sqref="M22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85546875" style="1" bestFit="1" customWidth="1"/>
    <col min="8" max="8" width="18.28515625" style="1" customWidth="1"/>
    <col min="9" max="10" width="17" style="1" bestFit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60" t="s">
        <v>9</v>
      </c>
      <c r="G2" s="60"/>
      <c r="H2" s="60"/>
      <c r="I2" s="60"/>
      <c r="J2" s="60"/>
      <c r="K2" s="60"/>
      <c r="L2" s="7"/>
      <c r="M2" s="8"/>
      <c r="N2" s="3"/>
    </row>
    <row r="3" spans="1:14" x14ac:dyDescent="0.3">
      <c r="A3" s="43"/>
      <c r="B3" s="9"/>
      <c r="C3" s="2"/>
      <c r="D3" s="2"/>
      <c r="E3" s="2"/>
      <c r="F3" s="61" t="s">
        <v>35</v>
      </c>
      <c r="G3" s="61"/>
      <c r="H3" s="61"/>
      <c r="I3" s="61"/>
      <c r="J3" s="61"/>
      <c r="K3" s="61"/>
      <c r="L3" s="2"/>
      <c r="M3" s="10"/>
      <c r="N3" s="3"/>
    </row>
    <row r="4" spans="1:14" x14ac:dyDescent="0.3">
      <c r="A4" s="43"/>
      <c r="B4" s="9"/>
      <c r="C4" s="2"/>
      <c r="D4" s="2"/>
      <c r="E4" s="2"/>
      <c r="F4" s="63" t="s">
        <v>33</v>
      </c>
      <c r="G4" s="63"/>
      <c r="H4" s="63"/>
      <c r="I4" s="63"/>
      <c r="J4" s="63"/>
      <c r="K4" s="63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62" t="s">
        <v>32</v>
      </c>
      <c r="G5" s="62"/>
      <c r="H5" s="62"/>
      <c r="I5" s="62"/>
      <c r="J5" s="62"/>
      <c r="K5" s="62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58" t="s">
        <v>17</v>
      </c>
      <c r="C7" s="58"/>
      <c r="D7" s="58"/>
      <c r="E7" s="58"/>
      <c r="F7" s="58"/>
      <c r="G7" s="59" t="s">
        <v>10</v>
      </c>
      <c r="H7" s="59"/>
      <c r="I7" s="59"/>
      <c r="J7" s="59"/>
      <c r="K7" s="59"/>
      <c r="L7" s="59"/>
      <c r="M7" s="64" t="s">
        <v>11</v>
      </c>
      <c r="N7" s="3"/>
    </row>
    <row r="8" spans="1:14" ht="34.5" customHeight="1" x14ac:dyDescent="0.3">
      <c r="A8" s="43"/>
      <c r="B8" s="47"/>
      <c r="C8" s="47"/>
      <c r="D8" s="47"/>
      <c r="E8" s="47"/>
      <c r="F8" s="47"/>
      <c r="G8" s="5" t="s">
        <v>12</v>
      </c>
      <c r="H8" s="5" t="s">
        <v>13</v>
      </c>
      <c r="I8" s="5" t="s">
        <v>14</v>
      </c>
      <c r="J8" s="5" t="s">
        <v>15</v>
      </c>
      <c r="K8" s="66" t="s">
        <v>16</v>
      </c>
      <c r="L8" s="66"/>
      <c r="M8" s="65"/>
      <c r="N8" s="3"/>
    </row>
    <row r="9" spans="1:14" x14ac:dyDescent="0.3">
      <c r="A9" s="43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5" customHeight="1" x14ac:dyDescent="0.3">
      <c r="A10" s="43"/>
      <c r="B10" s="23"/>
      <c r="C10" s="48" t="s">
        <v>18</v>
      </c>
      <c r="D10" s="48"/>
      <c r="E10" s="48"/>
      <c r="F10" s="49"/>
      <c r="G10" s="15">
        <f>SUM(G11:G17)</f>
        <v>49664619214</v>
      </c>
      <c r="H10" s="16">
        <f t="shared" ref="H10:M10" si="0">SUM(H11:H17)</f>
        <v>1500000000</v>
      </c>
      <c r="I10" s="16">
        <f t="shared" si="0"/>
        <v>51164619214</v>
      </c>
      <c r="J10" s="16">
        <f t="shared" si="0"/>
        <v>51263860434.959999</v>
      </c>
      <c r="K10" s="35">
        <f t="shared" si="0"/>
        <v>52763860434.959999</v>
      </c>
      <c r="L10" s="29">
        <f t="shared" si="0"/>
        <v>0</v>
      </c>
      <c r="M10" s="16">
        <f t="shared" si="0"/>
        <v>3099241220.9599991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49664619214</v>
      </c>
      <c r="H17" s="39">
        <v>1500000000</v>
      </c>
      <c r="I17" s="39">
        <f>G17+H17</f>
        <v>51164619214</v>
      </c>
      <c r="J17" s="39">
        <v>51263860434.959999</v>
      </c>
      <c r="K17" s="40">
        <v>52763860434.959999</v>
      </c>
      <c r="L17" s="30"/>
      <c r="M17" s="18">
        <f t="shared" ref="M17" si="1">K17-G17</f>
        <v>3099241220.9599991</v>
      </c>
      <c r="N17" s="3"/>
    </row>
    <row r="18" spans="1:14" ht="15.95" customHeight="1" x14ac:dyDescent="0.3">
      <c r="A18" s="43"/>
      <c r="B18" s="24"/>
      <c r="C18" s="56" t="s">
        <v>19</v>
      </c>
      <c r="D18" s="56"/>
      <c r="E18" s="56"/>
      <c r="F18" s="57"/>
      <c r="G18" s="41">
        <f>SUM(G19:G21)</f>
        <v>73752696465</v>
      </c>
      <c r="H18" s="41">
        <f>SUM(H19:H21)</f>
        <v>1674926852</v>
      </c>
      <c r="I18" s="41">
        <f>SUM(I19:I21)</f>
        <v>75427623317</v>
      </c>
      <c r="J18" s="41">
        <f>SUM(J19:J21)</f>
        <v>75255880724.919998</v>
      </c>
      <c r="K18" s="42">
        <f>SUM(K19:K21)</f>
        <v>74090479254.450012</v>
      </c>
      <c r="L18" s="31"/>
      <c r="M18" s="16">
        <f>SUM(M19:M21)</f>
        <v>337782789.45000982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71774359049</v>
      </c>
      <c r="H19" s="39">
        <v>0</v>
      </c>
      <c r="I19" s="39">
        <f t="shared" ref="I19" si="2">G19+H19</f>
        <v>71774359049</v>
      </c>
      <c r="J19" s="39">
        <v>71404813788.459991</v>
      </c>
      <c r="K19" s="40">
        <v>71654070203.76001</v>
      </c>
      <c r="L19" s="30"/>
      <c r="M19" s="18">
        <f t="shared" ref="M19:M21" si="3">K19-G19</f>
        <v>-120288845.23999023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1978337416</v>
      </c>
      <c r="H20" s="39">
        <v>1674926852</v>
      </c>
      <c r="I20" s="39">
        <f t="shared" ref="I20" si="4">G20+H20</f>
        <v>3653264268</v>
      </c>
      <c r="J20" s="39">
        <v>3851066936.46</v>
      </c>
      <c r="K20" s="40">
        <v>2436409050.6900001</v>
      </c>
      <c r="L20" s="30"/>
      <c r="M20" s="18">
        <f t="shared" ref="M20" si="5">K20-G20</f>
        <v>458071634.69000006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56" t="s">
        <v>20</v>
      </c>
      <c r="D22" s="56"/>
      <c r="E22" s="56"/>
      <c r="F22" s="57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1" t="s">
        <v>30</v>
      </c>
      <c r="E23" s="51"/>
      <c r="F23" s="52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53" t="s">
        <v>8</v>
      </c>
      <c r="C24" s="53"/>
      <c r="D24" s="53"/>
      <c r="E24" s="53"/>
      <c r="F24" s="53"/>
      <c r="G24" s="19">
        <f>G22+G18+G10</f>
        <v>123417315679</v>
      </c>
      <c r="H24" s="20">
        <f>H22+H18+H10</f>
        <v>3174926852</v>
      </c>
      <c r="I24" s="20">
        <f>I22+I18+I10</f>
        <v>126592242531</v>
      </c>
      <c r="J24" s="20">
        <f>J22+J18+J10</f>
        <v>126519741159.88</v>
      </c>
      <c r="K24" s="34">
        <f>K22+K18+K10</f>
        <v>126854339689.41</v>
      </c>
      <c r="L24" s="33"/>
      <c r="M24" s="21"/>
      <c r="N24" s="3"/>
    </row>
    <row r="25" spans="1:14" ht="15.95" customHeight="1" thickBot="1" x14ac:dyDescent="0.35">
      <c r="A25" s="43"/>
      <c r="B25" s="54" t="s">
        <v>6</v>
      </c>
      <c r="C25" s="54"/>
      <c r="D25" s="54"/>
      <c r="E25" s="54"/>
      <c r="F25" s="54"/>
      <c r="G25" s="54"/>
      <c r="H25" s="54"/>
      <c r="I25" s="54"/>
      <c r="J25" s="55" t="s">
        <v>7</v>
      </c>
      <c r="K25" s="55"/>
      <c r="L25" s="55"/>
      <c r="M25" s="22">
        <f>M22+M18+M10</f>
        <v>3437024010.4100089</v>
      </c>
      <c r="N25" s="3"/>
    </row>
    <row r="26" spans="1:14" x14ac:dyDescent="0.3">
      <c r="A26" s="43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3"/>
    </row>
    <row r="27" spans="1:14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E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2019-12-09T23:12:00Z</dcterms:modified>
</cp:coreProperties>
</file>