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EAEP_OBJGASTO" sheetId="1" r:id="rId1"/>
  </sheets>
  <definedNames>
    <definedName name="_xlnm.Print_Area" localSheetId="0">EAEP_OBJGASTO!$B$2:$J$64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" l="1"/>
  <c r="F45" i="1"/>
  <c r="F34" i="1"/>
  <c r="F33" i="1"/>
  <c r="F32" i="1"/>
  <c r="F30" i="1"/>
  <c r="F29" i="1"/>
  <c r="F28" i="1"/>
  <c r="F26" i="1"/>
  <c r="F24" i="1"/>
  <c r="F23" i="1"/>
  <c r="F22" i="1"/>
  <c r="F20" i="1"/>
  <c r="F19" i="1"/>
  <c r="F18" i="1"/>
  <c r="F27" i="1" l="1"/>
  <c r="F31" i="1"/>
  <c r="F17" i="1"/>
  <c r="F21" i="1"/>
  <c r="J45" i="1"/>
  <c r="J36" i="1"/>
  <c r="I35" i="1"/>
  <c r="H35" i="1"/>
  <c r="G35" i="1"/>
  <c r="F36" i="1"/>
  <c r="E35" i="1"/>
  <c r="J48" i="1" l="1"/>
  <c r="F48" i="1"/>
  <c r="I47" i="1"/>
  <c r="H47" i="1"/>
  <c r="G47" i="1"/>
  <c r="E47" i="1"/>
  <c r="J46" i="1"/>
  <c r="J44" i="1"/>
  <c r="F44" i="1"/>
  <c r="J43" i="1"/>
  <c r="F43" i="1"/>
  <c r="J42" i="1"/>
  <c r="F42" i="1"/>
  <c r="I41" i="1"/>
  <c r="H41" i="1"/>
  <c r="G41" i="1"/>
  <c r="E41" i="1"/>
  <c r="J40" i="1"/>
  <c r="F40" i="1"/>
  <c r="J39" i="1"/>
  <c r="F39" i="1"/>
  <c r="J38" i="1"/>
  <c r="F38" i="1"/>
  <c r="J37" i="1"/>
  <c r="F37" i="1"/>
  <c r="J34" i="1"/>
  <c r="J33" i="1"/>
  <c r="J32" i="1"/>
  <c r="J31" i="1"/>
  <c r="J30" i="1"/>
  <c r="J29" i="1"/>
  <c r="J28" i="1"/>
  <c r="J27" i="1"/>
  <c r="J26" i="1"/>
  <c r="I25" i="1"/>
  <c r="H25" i="1"/>
  <c r="G25" i="1"/>
  <c r="E25" i="1"/>
  <c r="J24" i="1"/>
  <c r="J23" i="1"/>
  <c r="J22" i="1"/>
  <c r="J21" i="1"/>
  <c r="J20" i="1"/>
  <c r="J19" i="1"/>
  <c r="J18" i="1"/>
  <c r="J17" i="1"/>
  <c r="I16" i="1"/>
  <c r="H16" i="1"/>
  <c r="G16" i="1"/>
  <c r="E16" i="1"/>
  <c r="J15" i="1"/>
  <c r="F15" i="1"/>
  <c r="J14" i="1"/>
  <c r="F14" i="1"/>
  <c r="J13" i="1"/>
  <c r="F13" i="1"/>
  <c r="J12" i="1"/>
  <c r="F12" i="1"/>
  <c r="J11" i="1"/>
  <c r="F11" i="1"/>
  <c r="J10" i="1"/>
  <c r="F10" i="1"/>
  <c r="I9" i="1"/>
  <c r="H9" i="1"/>
  <c r="G9" i="1"/>
  <c r="E9" i="1"/>
  <c r="F9" i="1" l="1"/>
  <c r="J9" i="1"/>
  <c r="F16" i="1"/>
  <c r="E49" i="1"/>
  <c r="H49" i="1"/>
  <c r="J16" i="1"/>
  <c r="J25" i="1"/>
  <c r="J35" i="1"/>
  <c r="J41" i="1"/>
  <c r="J47" i="1"/>
  <c r="I49" i="1"/>
  <c r="G49" i="1"/>
  <c r="F25" i="1"/>
  <c r="F35" i="1"/>
  <c r="F41" i="1"/>
  <c r="F47" i="1"/>
  <c r="J49" i="1" l="1"/>
  <c r="F49" i="1"/>
</calcChain>
</file>

<file path=xl/sharedStrings.xml><?xml version="1.0" encoding="utf-8"?>
<sst xmlns="http://schemas.openxmlformats.org/spreadsheetml/2006/main" count="62" uniqueCount="62">
  <si>
    <t>Instituto Mexicano Del Seguro Social</t>
  </si>
  <si>
    <t>Estado Analítico del Ejercicio del Presupuesto de Egresos en Clasificación por Objeto del Gasto (Capítulo y Concepto)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</si>
  <si>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</si>
  <si>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</si>
  <si>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</si>
  <si>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</si>
  <si>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</si>
  <si>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</si>
  <si>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</si>
  <si>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</si>
  <si>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</si>
  <si>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</si>
  <si>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</si>
  <si>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</si>
  <si>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</si>
  <si>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</si>
  <si>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</si>
  <si>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</si>
  <si>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</si>
  <si>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</si>
  <si>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</si>
  <si>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</si>
  <si>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</si>
  <si>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</si>
  <si>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</si>
  <si>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</si>
  <si>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</si>
  <si>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</si>
  <si>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</si>
  <si>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</si>
  <si>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</si>
  <si>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</si>
  <si>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</si>
  <si>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</si>
  <si>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</si>
  <si>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</si>
  <si>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</si>
  <si>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</si>
  <si>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</si>
  <si>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</si>
  <si>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</si>
  <si>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</si>
  <si>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4400</t>
  </si>
  <si>
    <t>Ayudas sociales</t>
  </si>
  <si>
    <t>Pensiones y jubilaciones</t>
  </si>
  <si>
    <t>Donativos</t>
  </si>
  <si>
    <t>4900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</si>
  <si>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</si>
  <si>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</si>
  <si>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</si>
  <si>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</si>
  <si>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</si>
  <si>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Maquinaria, otros equipos y herramientas</t>
  </si>
  <si>
    <t>Inversión pública</t>
  </si>
  <si>
    <t>Obra pública en bienes propios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</si>
  <si>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</si>
  <si>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</si>
  <si>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</si>
  <si>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</si>
  <si>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Subsidios y subvenciones</t>
  </si>
  <si>
    <t>Bienes inmuebles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</si>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</sst>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color theme="0" tint="-0.34998626667073579"/>
      <name val="Montserrat"/>
    </font>
    <font>
      <sz val="10"/>
      <color theme="0" tint="-0.34998626667073579"/>
      <name val="SansSerif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left" vertical="top" wrapText="1"/>
    </xf>
    <xf numFmtId="0" fontId="5" fillId="0" borderId="12" xfId="1" applyFont="1" applyFill="1" applyBorder="1" applyAlignment="1" applyProtection="1">
      <alignment horizontal="left" vertical="top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left" vertical="top" wrapText="1"/>
    </xf>
    <xf numFmtId="3" fontId="4" fillId="2" borderId="17" xfId="1" applyNumberFormat="1" applyFont="1" applyFill="1" applyBorder="1" applyAlignment="1" applyProtection="1">
      <alignment horizontal="right" vertical="center" wrapText="1"/>
    </xf>
    <xf numFmtId="0" fontId="2" fillId="2" borderId="16" xfId="1" applyFont="1" applyFill="1" applyBorder="1" applyAlignment="1" applyProtection="1">
      <alignment horizontal="left" vertical="center" wrapText="1"/>
    </xf>
    <xf numFmtId="3" fontId="2" fillId="2" borderId="17" xfId="1" applyNumberFormat="1" applyFont="1" applyFill="1" applyBorder="1" applyAlignment="1" applyProtection="1">
      <alignment horizontal="right" vertical="center" wrapText="1"/>
    </xf>
    <xf numFmtId="3" fontId="4" fillId="2" borderId="21" xfId="1" applyNumberFormat="1" applyFont="1" applyFill="1" applyBorder="1" applyAlignment="1" applyProtection="1">
      <alignment horizontal="right" vertical="center" wrapText="1"/>
    </xf>
    <xf numFmtId="3" fontId="3" fillId="0" borderId="0" xfId="1" applyNumberFormat="1" applyFont="1"/>
    <xf numFmtId="0" fontId="4" fillId="2" borderId="0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top" wrapText="1"/>
    </xf>
    <xf numFmtId="0" fontId="6" fillId="0" borderId="0" xfId="1" applyFont="1"/>
    <xf numFmtId="0" fontId="7" fillId="3" borderId="0" xfId="1" applyFont="1" applyFill="1" applyBorder="1" applyAlignment="1" applyProtection="1">
      <alignment horizontal="left" vertical="top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6" xfId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2" fillId="2" borderId="22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  <xf numFmtId="0" fontId="4" fillId="2" borderId="18" xfId="1" applyFont="1" applyFill="1" applyBorder="1" applyAlignment="1" applyProtection="1">
      <alignment horizontal="left" vertical="center" wrapText="1"/>
    </xf>
    <xf numFmtId="0" fontId="4" fillId="2" borderId="19" xfId="1" applyFont="1" applyFill="1" applyBorder="1" applyAlignment="1" applyProtection="1">
      <alignment horizontal="left" vertical="center" wrapText="1"/>
    </xf>
    <xf numFmtId="0" fontId="4" fillId="2" borderId="20" xfId="1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85725</xdr:rowOff>
    </xdr:from>
    <xdr:to>
      <xdr:col>3</xdr:col>
      <xdr:colOff>495300</xdr:colOff>
      <xdr:row>4</xdr:row>
      <xdr:rowOff>104775</xdr:rowOff>
    </xdr:to>
    <xdr:pic>
      <xdr:nvPicPr>
        <xdr:cNvPr id="2" name="0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23875"/>
          <a:ext cx="581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showGridLines="0" tabSelected="1" view="pageBreakPreview" zoomScale="85" zoomScaleNormal="85" zoomScaleSheetLayoutView="85" workbookViewId="0">
      <selection activeCell="B7" sqref="B7:D7"/>
    </sheetView>
  </sheetViews>
  <sheetFormatPr baseColWidth="10" defaultColWidth="9.140625" defaultRowHeight="15"/>
  <cols>
    <col min="1" max="1" width="8" style="17" customWidth="1"/>
    <col min="2" max="3" width="2.5703125" style="2" customWidth="1"/>
    <col min="4" max="4" width="70" style="2" customWidth="1"/>
    <col min="5" max="5" width="16.42578125" style="2" customWidth="1"/>
    <col min="6" max="6" width="17.7109375" style="2" bestFit="1" customWidth="1"/>
    <col min="7" max="7" width="17.42578125" style="2" bestFit="1" customWidth="1"/>
    <col min="8" max="8" width="18.140625" style="2" customWidth="1"/>
    <col min="9" max="9" width="17.5703125" style="2" customWidth="1"/>
    <col min="10" max="10" width="16.42578125" style="2" customWidth="1"/>
    <col min="11" max="11" width="4.140625" style="2" customWidth="1"/>
    <col min="12" max="16384" width="9.140625" style="2"/>
  </cols>
  <sheetData>
    <row r="1" spans="1:11" ht="35.1" customHeight="1" thickBot="1">
      <c r="A1" s="16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6"/>
      <c r="B2" s="21" t="s">
        <v>0</v>
      </c>
      <c r="C2" s="22"/>
      <c r="D2" s="22"/>
      <c r="E2" s="22"/>
      <c r="F2" s="22"/>
      <c r="G2" s="22"/>
      <c r="H2" s="22"/>
      <c r="I2" s="22"/>
      <c r="J2" s="23"/>
      <c r="K2" s="1"/>
    </row>
    <row r="3" spans="1:11">
      <c r="A3" s="16"/>
      <c r="B3" s="24" t="s">
        <v>1</v>
      </c>
      <c r="C3" s="25"/>
      <c r="D3" s="25"/>
      <c r="E3" s="25"/>
      <c r="F3" s="25"/>
      <c r="G3" s="25"/>
      <c r="H3" s="25"/>
      <c r="I3" s="25"/>
      <c r="J3" s="26"/>
      <c r="K3" s="1"/>
    </row>
    <row r="4" spans="1:11">
      <c r="A4" s="16"/>
      <c r="B4" s="24" t="s">
        <v>61</v>
      </c>
      <c r="C4" s="25"/>
      <c r="D4" s="25"/>
      <c r="E4" s="25"/>
      <c r="F4" s="25"/>
      <c r="G4" s="25"/>
      <c r="H4" s="25"/>
      <c r="I4" s="25"/>
      <c r="J4" s="26"/>
      <c r="K4" s="1"/>
    </row>
    <row r="5" spans="1:11" ht="15.75" thickBot="1">
      <c r="A5" s="16"/>
      <c r="B5" s="27" t="s">
        <v>58</v>
      </c>
      <c r="C5" s="28"/>
      <c r="D5" s="28"/>
      <c r="E5" s="28"/>
      <c r="F5" s="28"/>
      <c r="G5" s="28"/>
      <c r="H5" s="28"/>
      <c r="I5" s="28"/>
      <c r="J5" s="29"/>
      <c r="K5" s="1"/>
    </row>
    <row r="6" spans="1:11" ht="12" customHeight="1" thickBot="1">
      <c r="A6" s="16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1" ht="39.950000000000003" customHeight="1">
      <c r="A7" s="16"/>
      <c r="B7" s="30" t="s">
        <v>2</v>
      </c>
      <c r="C7" s="30"/>
      <c r="D7" s="30"/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1"/>
    </row>
    <row r="8" spans="1:11" ht="15" customHeight="1">
      <c r="A8" s="16"/>
      <c r="B8" s="5"/>
      <c r="C8" s="6"/>
      <c r="D8" s="7"/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1"/>
    </row>
    <row r="9" spans="1:11" ht="17.100000000000001" customHeight="1">
      <c r="B9" s="9"/>
      <c r="C9" s="19" t="s">
        <v>15</v>
      </c>
      <c r="D9" s="20"/>
      <c r="E9" s="10">
        <f>SUM(E10:E15)</f>
        <v>217686292845</v>
      </c>
      <c r="F9" s="10">
        <f>G9-E9</f>
        <v>15135103925</v>
      </c>
      <c r="G9" s="10">
        <f>SUM(G10:G15)</f>
        <v>232821396770</v>
      </c>
      <c r="H9" s="10">
        <f>SUM(H10:H15)</f>
        <v>238109303484</v>
      </c>
      <c r="I9" s="10">
        <f>SUM(I10:I15)</f>
        <v>232821396770</v>
      </c>
      <c r="J9" s="10">
        <f>G9-H9</f>
        <v>-5287906714</v>
      </c>
      <c r="K9" s="1"/>
    </row>
    <row r="10" spans="1:11" ht="17.100000000000001" customHeight="1">
      <c r="A10" s="18">
        <v>1100</v>
      </c>
      <c r="B10" s="9"/>
      <c r="C10" s="1"/>
      <c r="D10" s="11" t="s">
        <v>16</v>
      </c>
      <c r="E10" s="12">
        <v>41346515605</v>
      </c>
      <c r="F10" s="12">
        <f t="shared" ref="F10:F49" si="0">G10-E10</f>
        <v>-6782867841</v>
      </c>
      <c r="G10" s="12">
        <v>34563647764</v>
      </c>
      <c r="H10" s="12">
        <v>34795143989</v>
      </c>
      <c r="I10" s="12">
        <v>34563647764</v>
      </c>
      <c r="J10" s="12">
        <f t="shared" ref="J10:J49" si="1">G10-H10</f>
        <v>-231496225</v>
      </c>
      <c r="K10" s="1"/>
    </row>
    <row r="11" spans="1:11" ht="17.100000000000001" customHeight="1">
      <c r="A11" s="18">
        <v>1200</v>
      </c>
      <c r="B11" s="9"/>
      <c r="C11" s="1"/>
      <c r="D11" s="11" t="s">
        <v>17</v>
      </c>
      <c r="E11" s="12">
        <v>1614467002</v>
      </c>
      <c r="F11" s="12">
        <f t="shared" si="0"/>
        <v>8620630176</v>
      </c>
      <c r="G11" s="12">
        <v>10235097178</v>
      </c>
      <c r="H11" s="12">
        <v>10247899475</v>
      </c>
      <c r="I11" s="12">
        <v>10235097178</v>
      </c>
      <c r="J11" s="12">
        <f t="shared" si="1"/>
        <v>-12802297</v>
      </c>
      <c r="K11" s="1"/>
    </row>
    <row r="12" spans="1:11" ht="17.100000000000001" customHeight="1">
      <c r="A12" s="18">
        <v>1300</v>
      </c>
      <c r="B12" s="9"/>
      <c r="C12" s="1"/>
      <c r="D12" s="11" t="s">
        <v>18</v>
      </c>
      <c r="E12" s="12">
        <v>26106808367</v>
      </c>
      <c r="F12" s="12">
        <f t="shared" si="0"/>
        <v>1688181675</v>
      </c>
      <c r="G12" s="12">
        <v>27794990042</v>
      </c>
      <c r="H12" s="12">
        <v>27795203348</v>
      </c>
      <c r="I12" s="12">
        <v>27794990042</v>
      </c>
      <c r="J12" s="12">
        <f t="shared" si="1"/>
        <v>-213306</v>
      </c>
      <c r="K12" s="1"/>
    </row>
    <row r="13" spans="1:11" ht="17.100000000000001" customHeight="1">
      <c r="A13" s="18">
        <v>1400</v>
      </c>
      <c r="B13" s="9"/>
      <c r="C13" s="1"/>
      <c r="D13" s="11" t="s">
        <v>19</v>
      </c>
      <c r="E13" s="12">
        <v>27537572778</v>
      </c>
      <c r="F13" s="12">
        <f t="shared" si="0"/>
        <v>4247342632</v>
      </c>
      <c r="G13" s="12">
        <v>31784915410</v>
      </c>
      <c r="H13" s="12">
        <v>31607061445</v>
      </c>
      <c r="I13" s="12">
        <v>31784915410</v>
      </c>
      <c r="J13" s="12">
        <f t="shared" si="1"/>
        <v>177853965</v>
      </c>
      <c r="K13" s="1"/>
    </row>
    <row r="14" spans="1:11" ht="17.100000000000001" customHeight="1">
      <c r="A14" s="18">
        <v>1500</v>
      </c>
      <c r="B14" s="9"/>
      <c r="C14" s="1"/>
      <c r="D14" s="11" t="s">
        <v>20</v>
      </c>
      <c r="E14" s="12">
        <v>100529374988</v>
      </c>
      <c r="F14" s="12">
        <f t="shared" si="0"/>
        <v>4924104772</v>
      </c>
      <c r="G14" s="12">
        <v>105453479760</v>
      </c>
      <c r="H14" s="12">
        <v>110674701811</v>
      </c>
      <c r="I14" s="12">
        <v>105453479760</v>
      </c>
      <c r="J14" s="12">
        <f t="shared" si="1"/>
        <v>-5221222051</v>
      </c>
      <c r="K14" s="1"/>
    </row>
    <row r="15" spans="1:11" ht="17.100000000000001" customHeight="1">
      <c r="A15" s="18">
        <v>1700</v>
      </c>
      <c r="B15" s="9"/>
      <c r="C15" s="1"/>
      <c r="D15" s="11" t="s">
        <v>21</v>
      </c>
      <c r="E15" s="12">
        <v>20551554105</v>
      </c>
      <c r="F15" s="12">
        <f t="shared" si="0"/>
        <v>2437712511</v>
      </c>
      <c r="G15" s="12">
        <v>22989266616</v>
      </c>
      <c r="H15" s="12">
        <v>22989293416</v>
      </c>
      <c r="I15" s="12">
        <v>22989266616</v>
      </c>
      <c r="J15" s="12">
        <f t="shared" si="1"/>
        <v>-26800</v>
      </c>
      <c r="K15" s="1"/>
    </row>
    <row r="16" spans="1:11" ht="17.100000000000001" customHeight="1">
      <c r="A16" s="18"/>
      <c r="B16" s="9"/>
      <c r="C16" s="19" t="s">
        <v>22</v>
      </c>
      <c r="D16" s="20"/>
      <c r="E16" s="10">
        <f>SUM(E17:E24)</f>
        <v>72662629430</v>
      </c>
      <c r="F16" s="10">
        <f t="shared" si="0"/>
        <v>4827172573</v>
      </c>
      <c r="G16" s="10">
        <f>SUM(G17:G24)</f>
        <v>77489802003</v>
      </c>
      <c r="H16" s="10">
        <f>SUM(H17:H24)</f>
        <v>59471411387</v>
      </c>
      <c r="I16" s="10">
        <f>SUM(I17:I24)</f>
        <v>77489802003</v>
      </c>
      <c r="J16" s="10">
        <f t="shared" si="1"/>
        <v>18018390616</v>
      </c>
      <c r="K16" s="1"/>
    </row>
    <row r="17" spans="1:11" ht="17.100000000000001" customHeight="1">
      <c r="A17" s="18">
        <v>2100</v>
      </c>
      <c r="B17" s="9"/>
      <c r="C17" s="1"/>
      <c r="D17" s="11" t="s">
        <v>23</v>
      </c>
      <c r="E17" s="12">
        <v>2584818221</v>
      </c>
      <c r="F17" s="12">
        <f t="shared" ref="F17:F24" si="2">G17-E17</f>
        <v>-850157032</v>
      </c>
      <c r="G17" s="12">
        <v>1734661189</v>
      </c>
      <c r="H17" s="12">
        <v>1589716880</v>
      </c>
      <c r="I17" s="12">
        <v>1734661189</v>
      </c>
      <c r="J17" s="12">
        <f t="shared" si="1"/>
        <v>144944309</v>
      </c>
      <c r="K17" s="1"/>
    </row>
    <row r="18" spans="1:11" ht="17.100000000000001" customHeight="1">
      <c r="A18" s="18">
        <v>2200</v>
      </c>
      <c r="B18" s="9"/>
      <c r="C18" s="1"/>
      <c r="D18" s="11" t="s">
        <v>24</v>
      </c>
      <c r="E18" s="12">
        <v>2564029300</v>
      </c>
      <c r="F18" s="12">
        <f t="shared" si="2"/>
        <v>-750856809</v>
      </c>
      <c r="G18" s="12">
        <v>1813172491</v>
      </c>
      <c r="H18" s="12">
        <v>1984484873</v>
      </c>
      <c r="I18" s="12">
        <v>1813172491</v>
      </c>
      <c r="J18" s="12">
        <f t="shared" si="1"/>
        <v>-171312382</v>
      </c>
      <c r="K18" s="1"/>
    </row>
    <row r="19" spans="1:11" ht="17.100000000000001" customHeight="1">
      <c r="A19" s="18">
        <v>2300</v>
      </c>
      <c r="B19" s="9"/>
      <c r="C19" s="1"/>
      <c r="D19" s="11" t="s">
        <v>25</v>
      </c>
      <c r="E19" s="12">
        <v>0</v>
      </c>
      <c r="F19" s="12">
        <f t="shared" si="2"/>
        <v>392195</v>
      </c>
      <c r="G19" s="12">
        <v>392195</v>
      </c>
      <c r="H19" s="12">
        <v>402741</v>
      </c>
      <c r="I19" s="12">
        <v>392195</v>
      </c>
      <c r="J19" s="12">
        <f t="shared" si="1"/>
        <v>-10546</v>
      </c>
      <c r="K19" s="1"/>
    </row>
    <row r="20" spans="1:11" ht="17.100000000000001" customHeight="1">
      <c r="A20" s="18">
        <v>2400</v>
      </c>
      <c r="B20" s="9"/>
      <c r="C20" s="1"/>
      <c r="D20" s="11" t="s">
        <v>26</v>
      </c>
      <c r="E20" s="12">
        <v>305394056</v>
      </c>
      <c r="F20" s="12">
        <f t="shared" si="2"/>
        <v>-67890654</v>
      </c>
      <c r="G20" s="12">
        <v>237503402</v>
      </c>
      <c r="H20" s="12">
        <v>297821032</v>
      </c>
      <c r="I20" s="12">
        <v>237503402</v>
      </c>
      <c r="J20" s="12">
        <f t="shared" si="1"/>
        <v>-60317630</v>
      </c>
      <c r="K20" s="1"/>
    </row>
    <row r="21" spans="1:11" ht="17.100000000000001" customHeight="1">
      <c r="A21" s="18">
        <v>2500</v>
      </c>
      <c r="B21" s="9"/>
      <c r="C21" s="1"/>
      <c r="D21" s="11" t="s">
        <v>27</v>
      </c>
      <c r="E21" s="12">
        <v>62156605690</v>
      </c>
      <c r="F21" s="12">
        <f t="shared" si="2"/>
        <v>7676108290</v>
      </c>
      <c r="G21" s="12">
        <v>69832713980</v>
      </c>
      <c r="H21" s="12">
        <v>51928415854</v>
      </c>
      <c r="I21" s="12">
        <v>69832713980</v>
      </c>
      <c r="J21" s="12">
        <f t="shared" si="1"/>
        <v>17904298126</v>
      </c>
      <c r="K21" s="1"/>
    </row>
    <row r="22" spans="1:11" ht="17.100000000000001" customHeight="1">
      <c r="A22" s="18">
        <v>2600</v>
      </c>
      <c r="B22" s="9"/>
      <c r="C22" s="1"/>
      <c r="D22" s="11" t="s">
        <v>28</v>
      </c>
      <c r="E22" s="12">
        <v>1060108500</v>
      </c>
      <c r="F22" s="12">
        <f t="shared" si="2"/>
        <v>-135153693</v>
      </c>
      <c r="G22" s="12">
        <v>924954807</v>
      </c>
      <c r="H22" s="12">
        <v>958301303</v>
      </c>
      <c r="I22" s="12">
        <v>924954807</v>
      </c>
      <c r="J22" s="12">
        <f t="shared" si="1"/>
        <v>-33346496</v>
      </c>
      <c r="K22" s="1"/>
    </row>
    <row r="23" spans="1:11" ht="17.100000000000001" customHeight="1">
      <c r="A23" s="18">
        <v>2700</v>
      </c>
      <c r="B23" s="9"/>
      <c r="C23" s="1"/>
      <c r="D23" s="11" t="s">
        <v>29</v>
      </c>
      <c r="E23" s="12">
        <v>1166383365</v>
      </c>
      <c r="F23" s="12">
        <f t="shared" si="2"/>
        <v>-658678535</v>
      </c>
      <c r="G23" s="12">
        <v>507704830</v>
      </c>
      <c r="H23" s="12">
        <v>474328679</v>
      </c>
      <c r="I23" s="12">
        <v>507704830</v>
      </c>
      <c r="J23" s="12">
        <f t="shared" si="1"/>
        <v>33376151</v>
      </c>
      <c r="K23" s="1"/>
    </row>
    <row r="24" spans="1:11" ht="17.100000000000001" customHeight="1">
      <c r="A24" s="18">
        <v>2900</v>
      </c>
      <c r="B24" s="9"/>
      <c r="C24" s="1"/>
      <c r="D24" s="11" t="s">
        <v>30</v>
      </c>
      <c r="E24" s="12">
        <v>2825290298</v>
      </c>
      <c r="F24" s="12">
        <f t="shared" si="2"/>
        <v>-386591189</v>
      </c>
      <c r="G24" s="12">
        <v>2438699109</v>
      </c>
      <c r="H24" s="12">
        <v>2237940025</v>
      </c>
      <c r="I24" s="12">
        <v>2438699109</v>
      </c>
      <c r="J24" s="12">
        <f t="shared" si="1"/>
        <v>200759084</v>
      </c>
      <c r="K24" s="1"/>
    </row>
    <row r="25" spans="1:11" ht="17.100000000000001" customHeight="1">
      <c r="A25" s="18"/>
      <c r="B25" s="9"/>
      <c r="C25" s="19" t="s">
        <v>31</v>
      </c>
      <c r="D25" s="20"/>
      <c r="E25" s="10">
        <f>SUM(E26:E34)</f>
        <v>41781854184</v>
      </c>
      <c r="F25" s="10">
        <f t="shared" si="0"/>
        <v>-10676355671</v>
      </c>
      <c r="G25" s="10">
        <f>SUM(G26:G34)</f>
        <v>31105498513</v>
      </c>
      <c r="H25" s="10">
        <f>SUM(H26:H34)</f>
        <v>46413531413</v>
      </c>
      <c r="I25" s="10">
        <f>SUM(I26:I34)</f>
        <v>31105498513</v>
      </c>
      <c r="J25" s="10">
        <f t="shared" si="1"/>
        <v>-15308032900</v>
      </c>
      <c r="K25" s="1"/>
    </row>
    <row r="26" spans="1:11" ht="17.100000000000001" customHeight="1">
      <c r="A26" s="18">
        <v>3100</v>
      </c>
      <c r="B26" s="9"/>
      <c r="C26" s="1"/>
      <c r="D26" s="11" t="s">
        <v>32</v>
      </c>
      <c r="E26" s="12">
        <v>6216720377</v>
      </c>
      <c r="F26" s="12">
        <f t="shared" si="0"/>
        <v>-614801745</v>
      </c>
      <c r="G26" s="12">
        <v>5601918632</v>
      </c>
      <c r="H26" s="12">
        <v>5719977652</v>
      </c>
      <c r="I26" s="12">
        <v>5601918632</v>
      </c>
      <c r="J26" s="12">
        <f t="shared" si="1"/>
        <v>-118059020</v>
      </c>
      <c r="K26" s="1"/>
    </row>
    <row r="27" spans="1:11" ht="17.100000000000001" customHeight="1">
      <c r="A27" s="18">
        <v>3200</v>
      </c>
      <c r="B27" s="9"/>
      <c r="C27" s="1"/>
      <c r="D27" s="11" t="s">
        <v>33</v>
      </c>
      <c r="E27" s="12">
        <v>2930729147</v>
      </c>
      <c r="F27" s="12">
        <f t="shared" si="0"/>
        <v>-1009373220</v>
      </c>
      <c r="G27" s="12">
        <v>1921355927</v>
      </c>
      <c r="H27" s="12">
        <v>2115044288</v>
      </c>
      <c r="I27" s="12">
        <v>1921355927</v>
      </c>
      <c r="J27" s="12">
        <f t="shared" si="1"/>
        <v>-193688361</v>
      </c>
      <c r="K27" s="1"/>
    </row>
    <row r="28" spans="1:11" ht="17.100000000000001" customHeight="1">
      <c r="A28" s="18">
        <v>3300</v>
      </c>
      <c r="B28" s="9"/>
      <c r="C28" s="1"/>
      <c r="D28" s="11" t="s">
        <v>34</v>
      </c>
      <c r="E28" s="12">
        <v>28807105483</v>
      </c>
      <c r="F28" s="12">
        <f t="shared" si="0"/>
        <v>-4097642330</v>
      </c>
      <c r="G28" s="12">
        <v>24709463153</v>
      </c>
      <c r="H28" s="12">
        <v>26585708740</v>
      </c>
      <c r="I28" s="12">
        <v>24709463153</v>
      </c>
      <c r="J28" s="12">
        <f t="shared" si="1"/>
        <v>-1876245587</v>
      </c>
      <c r="K28" s="1"/>
    </row>
    <row r="29" spans="1:11" ht="17.100000000000001" customHeight="1">
      <c r="A29" s="18">
        <v>3400</v>
      </c>
      <c r="B29" s="9"/>
      <c r="C29" s="1"/>
      <c r="D29" s="11" t="s">
        <v>35</v>
      </c>
      <c r="E29" s="12">
        <v>2332944516</v>
      </c>
      <c r="F29" s="12">
        <f t="shared" si="0"/>
        <v>-993909295</v>
      </c>
      <c r="G29" s="12">
        <v>1339035221</v>
      </c>
      <c r="H29" s="12">
        <v>1369017068</v>
      </c>
      <c r="I29" s="12">
        <v>1339035221</v>
      </c>
      <c r="J29" s="12">
        <f t="shared" si="1"/>
        <v>-29981847</v>
      </c>
      <c r="K29" s="1"/>
    </row>
    <row r="30" spans="1:11" ht="17.100000000000001" customHeight="1">
      <c r="A30" s="18">
        <v>3500</v>
      </c>
      <c r="B30" s="9"/>
      <c r="C30" s="1"/>
      <c r="D30" s="11" t="s">
        <v>36</v>
      </c>
      <c r="E30" s="12">
        <v>6900686092</v>
      </c>
      <c r="F30" s="12">
        <f t="shared" si="0"/>
        <v>-1463934996</v>
      </c>
      <c r="G30" s="12">
        <v>5436751096</v>
      </c>
      <c r="H30" s="12">
        <v>6866392054</v>
      </c>
      <c r="I30" s="12">
        <v>5436751096</v>
      </c>
      <c r="J30" s="12">
        <f t="shared" si="1"/>
        <v>-1429640958</v>
      </c>
      <c r="K30" s="1"/>
    </row>
    <row r="31" spans="1:11" ht="17.100000000000001" customHeight="1">
      <c r="A31" s="18">
        <v>3600</v>
      </c>
      <c r="B31" s="9"/>
      <c r="C31" s="1"/>
      <c r="D31" s="11" t="s">
        <v>37</v>
      </c>
      <c r="E31" s="12">
        <v>694155786</v>
      </c>
      <c r="F31" s="12">
        <f t="shared" si="0"/>
        <v>-57941349</v>
      </c>
      <c r="G31" s="12">
        <v>636214437</v>
      </c>
      <c r="H31" s="12">
        <v>689438994</v>
      </c>
      <c r="I31" s="12">
        <v>636214437</v>
      </c>
      <c r="J31" s="12">
        <f t="shared" si="1"/>
        <v>-53224557</v>
      </c>
      <c r="K31" s="1"/>
    </row>
    <row r="32" spans="1:11" ht="17.100000000000001" customHeight="1">
      <c r="A32" s="18">
        <v>3700</v>
      </c>
      <c r="B32" s="9"/>
      <c r="C32" s="1"/>
      <c r="D32" s="11" t="s">
        <v>38</v>
      </c>
      <c r="E32" s="12">
        <v>670378519</v>
      </c>
      <c r="F32" s="12">
        <f t="shared" si="0"/>
        <v>-60738783</v>
      </c>
      <c r="G32" s="12">
        <v>609639736</v>
      </c>
      <c r="H32" s="12">
        <v>611125525</v>
      </c>
      <c r="I32" s="12">
        <v>609639736</v>
      </c>
      <c r="J32" s="12">
        <f t="shared" si="1"/>
        <v>-1485789</v>
      </c>
      <c r="K32" s="1"/>
    </row>
    <row r="33" spans="1:11" ht="17.100000000000001" customHeight="1">
      <c r="A33" s="18">
        <v>3800</v>
      </c>
      <c r="B33" s="9"/>
      <c r="C33" s="1"/>
      <c r="D33" s="11" t="s">
        <v>39</v>
      </c>
      <c r="E33" s="12">
        <v>39828962</v>
      </c>
      <c r="F33" s="12">
        <f t="shared" si="0"/>
        <v>-20117228</v>
      </c>
      <c r="G33" s="12">
        <v>19711734</v>
      </c>
      <c r="H33" s="12">
        <v>25482705</v>
      </c>
      <c r="I33" s="12">
        <v>19711734</v>
      </c>
      <c r="J33" s="12">
        <f t="shared" si="1"/>
        <v>-5770971</v>
      </c>
      <c r="K33" s="1"/>
    </row>
    <row r="34" spans="1:11" ht="17.100000000000001" customHeight="1">
      <c r="A34" s="18">
        <v>3900</v>
      </c>
      <c r="B34" s="9"/>
      <c r="C34" s="1"/>
      <c r="D34" s="11" t="s">
        <v>40</v>
      </c>
      <c r="E34" s="12">
        <v>-6810694698</v>
      </c>
      <c r="F34" s="12">
        <f t="shared" si="0"/>
        <v>-2357896725</v>
      </c>
      <c r="G34" s="12">
        <v>-9168591423</v>
      </c>
      <c r="H34" s="12">
        <v>2431344387</v>
      </c>
      <c r="I34" s="12">
        <v>-9168591423</v>
      </c>
      <c r="J34" s="12">
        <f t="shared" si="1"/>
        <v>-11599935810</v>
      </c>
      <c r="K34" s="1"/>
    </row>
    <row r="35" spans="1:11" ht="17.100000000000001" customHeight="1">
      <c r="A35" s="18"/>
      <c r="B35" s="9"/>
      <c r="C35" s="19" t="s">
        <v>41</v>
      </c>
      <c r="D35" s="20"/>
      <c r="E35" s="10">
        <f>SUM(E36:E40)</f>
        <v>560866412563</v>
      </c>
      <c r="F35" s="10">
        <f t="shared" si="0"/>
        <v>5392035754</v>
      </c>
      <c r="G35" s="10">
        <f>SUM(G36:G40)</f>
        <v>566258448317</v>
      </c>
      <c r="H35" s="10">
        <f>SUM(H36:H40)</f>
        <v>574006479789</v>
      </c>
      <c r="I35" s="10">
        <f>SUM(I36:I40)</f>
        <v>566945420371</v>
      </c>
      <c r="J35" s="10">
        <f t="shared" si="1"/>
        <v>-7748031472</v>
      </c>
      <c r="K35" s="1"/>
    </row>
    <row r="36" spans="1:11" ht="17.100000000000001" customHeight="1">
      <c r="A36" s="18">
        <v>4300</v>
      </c>
      <c r="B36" s="9"/>
      <c r="C36" s="15"/>
      <c r="D36" s="11" t="s">
        <v>59</v>
      </c>
      <c r="E36" s="12">
        <v>21678502</v>
      </c>
      <c r="F36" s="12">
        <f t="shared" si="0"/>
        <v>5958227</v>
      </c>
      <c r="G36" s="12">
        <v>27636729</v>
      </c>
      <c r="H36" s="12">
        <v>28110433</v>
      </c>
      <c r="I36" s="12">
        <v>28110433</v>
      </c>
      <c r="J36" s="12">
        <f t="shared" si="1"/>
        <v>-473704</v>
      </c>
      <c r="K36" s="1"/>
    </row>
    <row r="37" spans="1:11" ht="17.100000000000001" customHeight="1">
      <c r="A37" s="18" t="s">
        <v>42</v>
      </c>
      <c r="B37" s="9"/>
      <c r="C37" s="1"/>
      <c r="D37" s="11" t="s">
        <v>43</v>
      </c>
      <c r="E37" s="12">
        <v>2044083635</v>
      </c>
      <c r="F37" s="12">
        <f t="shared" si="0"/>
        <v>-645066820</v>
      </c>
      <c r="G37" s="12">
        <v>1399016815</v>
      </c>
      <c r="H37" s="12">
        <v>1403853845</v>
      </c>
      <c r="I37" s="12">
        <v>1399016815</v>
      </c>
      <c r="J37" s="12">
        <f t="shared" si="1"/>
        <v>-4837030</v>
      </c>
      <c r="K37" s="1"/>
    </row>
    <row r="38" spans="1:11" ht="17.100000000000001" customHeight="1">
      <c r="A38" s="18">
        <v>4500</v>
      </c>
      <c r="B38" s="9"/>
      <c r="C38" s="1"/>
      <c r="D38" s="11" t="s">
        <v>44</v>
      </c>
      <c r="E38" s="12">
        <v>558684069512</v>
      </c>
      <c r="F38" s="12">
        <f t="shared" si="0"/>
        <v>6062896535</v>
      </c>
      <c r="G38" s="12">
        <v>564746966047</v>
      </c>
      <c r="H38" s="12">
        <v>572489686785</v>
      </c>
      <c r="I38" s="12">
        <v>565433464397</v>
      </c>
      <c r="J38" s="12">
        <f t="shared" si="1"/>
        <v>-7742720738</v>
      </c>
      <c r="K38" s="1"/>
    </row>
    <row r="39" spans="1:11" ht="17.100000000000001" customHeight="1">
      <c r="A39" s="18">
        <v>4800</v>
      </c>
      <c r="B39" s="9"/>
      <c r="C39" s="1"/>
      <c r="D39" s="11" t="s">
        <v>45</v>
      </c>
      <c r="E39" s="12">
        <v>11000000</v>
      </c>
      <c r="F39" s="12">
        <f t="shared" si="0"/>
        <v>0</v>
      </c>
      <c r="G39" s="12">
        <v>11000000</v>
      </c>
      <c r="H39" s="12">
        <v>11000000</v>
      </c>
      <c r="I39" s="12">
        <v>11000000</v>
      </c>
      <c r="J39" s="12">
        <f t="shared" si="1"/>
        <v>0</v>
      </c>
      <c r="K39" s="1"/>
    </row>
    <row r="40" spans="1:11" ht="17.100000000000001" customHeight="1">
      <c r="A40" s="18" t="s">
        <v>46</v>
      </c>
      <c r="B40" s="9"/>
      <c r="C40" s="1"/>
      <c r="D40" s="11" t="s">
        <v>47</v>
      </c>
      <c r="E40" s="12">
        <v>105580914</v>
      </c>
      <c r="F40" s="12">
        <f t="shared" si="0"/>
        <v>-31752188</v>
      </c>
      <c r="G40" s="12">
        <v>73828726</v>
      </c>
      <c r="H40" s="12">
        <v>73828726</v>
      </c>
      <c r="I40" s="12">
        <v>73828726</v>
      </c>
      <c r="J40" s="12">
        <f t="shared" si="1"/>
        <v>0</v>
      </c>
      <c r="K40" s="1"/>
    </row>
    <row r="41" spans="1:11" ht="17.100000000000001" customHeight="1">
      <c r="A41" s="18"/>
      <c r="B41" s="9"/>
      <c r="C41" s="19" t="s">
        <v>48</v>
      </c>
      <c r="D41" s="20"/>
      <c r="E41" s="10">
        <f>SUM(E42:E46)</f>
        <v>7335148799</v>
      </c>
      <c r="F41" s="10">
        <f t="shared" si="0"/>
        <v>-4101555965</v>
      </c>
      <c r="G41" s="10">
        <f>SUM(G42:G46)</f>
        <v>3233592834</v>
      </c>
      <c r="H41" s="10">
        <f>SUM(H42:H46)</f>
        <v>2987962622</v>
      </c>
      <c r="I41" s="10">
        <f>SUM(I42:I46)</f>
        <v>2534529251</v>
      </c>
      <c r="J41" s="10">
        <f t="shared" si="1"/>
        <v>245630212</v>
      </c>
      <c r="K41" s="1"/>
    </row>
    <row r="42" spans="1:11" ht="17.100000000000001" customHeight="1">
      <c r="A42" s="18">
        <v>5100</v>
      </c>
      <c r="B42" s="9"/>
      <c r="C42" s="1"/>
      <c r="D42" s="11" t="s">
        <v>49</v>
      </c>
      <c r="E42" s="12">
        <v>397920306</v>
      </c>
      <c r="F42" s="12">
        <f t="shared" si="0"/>
        <v>22559835</v>
      </c>
      <c r="G42" s="12">
        <v>420480141</v>
      </c>
      <c r="H42" s="12">
        <v>412328705</v>
      </c>
      <c r="I42" s="12">
        <v>256275203</v>
      </c>
      <c r="J42" s="12">
        <f t="shared" si="1"/>
        <v>8151436</v>
      </c>
      <c r="K42" s="1"/>
    </row>
    <row r="43" spans="1:11" ht="17.100000000000001" customHeight="1">
      <c r="A43" s="18">
        <v>5200</v>
      </c>
      <c r="B43" s="9"/>
      <c r="C43" s="1"/>
      <c r="D43" s="11" t="s">
        <v>50</v>
      </c>
      <c r="E43" s="12">
        <v>0</v>
      </c>
      <c r="F43" s="12">
        <f t="shared" si="0"/>
        <v>9738</v>
      </c>
      <c r="G43" s="12">
        <v>9738</v>
      </c>
      <c r="H43" s="12">
        <v>9738</v>
      </c>
      <c r="I43" s="12">
        <v>5214</v>
      </c>
      <c r="J43" s="12">
        <f t="shared" si="1"/>
        <v>0</v>
      </c>
      <c r="K43" s="1"/>
    </row>
    <row r="44" spans="1:11" ht="17.100000000000001" customHeight="1">
      <c r="A44" s="18">
        <v>5300</v>
      </c>
      <c r="B44" s="9"/>
      <c r="C44" s="1"/>
      <c r="D44" s="11" t="s">
        <v>51</v>
      </c>
      <c r="E44" s="12">
        <v>5669576140</v>
      </c>
      <c r="F44" s="12">
        <f t="shared" si="0"/>
        <v>-3393431840</v>
      </c>
      <c r="G44" s="12">
        <v>2276144300</v>
      </c>
      <c r="H44" s="12">
        <v>2042527438</v>
      </c>
      <c r="I44" s="12">
        <v>1829413858</v>
      </c>
      <c r="J44" s="12">
        <f t="shared" si="1"/>
        <v>233616862</v>
      </c>
      <c r="K44" s="1"/>
    </row>
    <row r="45" spans="1:11" ht="17.100000000000001" customHeight="1">
      <c r="A45" s="18">
        <v>5400</v>
      </c>
      <c r="B45" s="9"/>
      <c r="C45" s="1"/>
      <c r="D45" s="11" t="s">
        <v>52</v>
      </c>
      <c r="E45" s="12">
        <v>1267652353</v>
      </c>
      <c r="F45" s="12">
        <f t="shared" ref="F45:F46" si="3">G45-E45</f>
        <v>-862488395</v>
      </c>
      <c r="G45" s="12">
        <v>405163958</v>
      </c>
      <c r="H45" s="12">
        <v>401302044</v>
      </c>
      <c r="I45" s="12">
        <v>317277946</v>
      </c>
      <c r="J45" s="12">
        <f t="shared" si="1"/>
        <v>3861914</v>
      </c>
      <c r="K45" s="1"/>
    </row>
    <row r="46" spans="1:11" ht="17.100000000000001" customHeight="1">
      <c r="A46" s="18">
        <v>5600</v>
      </c>
      <c r="B46" s="9"/>
      <c r="C46" s="1"/>
      <c r="D46" s="11" t="s">
        <v>60</v>
      </c>
      <c r="E46" s="12">
        <v>0</v>
      </c>
      <c r="F46" s="12">
        <f t="shared" si="3"/>
        <v>131794697</v>
      </c>
      <c r="G46" s="12">
        <v>131794697</v>
      </c>
      <c r="H46" s="12">
        <v>131794697</v>
      </c>
      <c r="I46" s="12">
        <v>131557030</v>
      </c>
      <c r="J46" s="12">
        <f t="shared" si="1"/>
        <v>0</v>
      </c>
      <c r="K46" s="1"/>
    </row>
    <row r="47" spans="1:11" ht="17.100000000000001" customHeight="1">
      <c r="A47" s="18"/>
      <c r="B47" s="9"/>
      <c r="C47" s="19" t="s">
        <v>53</v>
      </c>
      <c r="D47" s="20"/>
      <c r="E47" s="10">
        <f>E48</f>
        <v>1354772331</v>
      </c>
      <c r="F47" s="10">
        <f t="shared" si="0"/>
        <v>-328685468</v>
      </c>
      <c r="G47" s="10">
        <f>G48</f>
        <v>1026086863</v>
      </c>
      <c r="H47" s="10">
        <f>H48</f>
        <v>998499901</v>
      </c>
      <c r="I47" s="10">
        <f>I48</f>
        <v>953808975</v>
      </c>
      <c r="J47" s="10">
        <f t="shared" si="1"/>
        <v>27586962</v>
      </c>
      <c r="K47" s="1"/>
    </row>
    <row r="48" spans="1:11" ht="17.100000000000001" customHeight="1">
      <c r="A48" s="18">
        <v>6200</v>
      </c>
      <c r="B48" s="9"/>
      <c r="C48" s="1"/>
      <c r="D48" s="11" t="s">
        <v>54</v>
      </c>
      <c r="E48" s="12">
        <v>1354772331</v>
      </c>
      <c r="F48" s="12">
        <f t="shared" si="0"/>
        <v>-328685468</v>
      </c>
      <c r="G48" s="12">
        <v>1026086863</v>
      </c>
      <c r="H48" s="12">
        <v>998499901</v>
      </c>
      <c r="I48" s="12">
        <v>953808975</v>
      </c>
      <c r="J48" s="12">
        <f t="shared" si="1"/>
        <v>27586962</v>
      </c>
      <c r="K48" s="1"/>
    </row>
    <row r="49" spans="1:11" ht="21.95" customHeight="1" thickBot="1">
      <c r="A49" s="16"/>
      <c r="B49" s="33" t="s">
        <v>55</v>
      </c>
      <c r="C49" s="34"/>
      <c r="D49" s="35"/>
      <c r="E49" s="13">
        <f>E47+E41+E35+E25+E16+E9</f>
        <v>901687110152</v>
      </c>
      <c r="F49" s="13">
        <f t="shared" si="0"/>
        <v>10247715148</v>
      </c>
      <c r="G49" s="13">
        <f>G47+G41+G35+G25+G16+G9</f>
        <v>911934825300</v>
      </c>
      <c r="H49" s="13">
        <f>H47+H41+H35+H25+H16+H9</f>
        <v>921987188596</v>
      </c>
      <c r="I49" s="13">
        <f>I47+I41+I35+I25+I16+I9</f>
        <v>911850455883</v>
      </c>
      <c r="J49" s="13">
        <f t="shared" si="1"/>
        <v>-10052363296</v>
      </c>
      <c r="K49" s="1"/>
    </row>
    <row r="50" spans="1:11" ht="19.5" customHeight="1">
      <c r="A50" s="16"/>
      <c r="B50" s="31" t="s">
        <v>56</v>
      </c>
      <c r="C50" s="31"/>
      <c r="D50" s="31"/>
      <c r="E50" s="31"/>
      <c r="F50" s="31"/>
      <c r="G50" s="31"/>
      <c r="H50" s="31"/>
      <c r="I50" s="31"/>
      <c r="J50" s="31"/>
      <c r="K50" s="1"/>
    </row>
    <row r="51" spans="1:11" ht="41.1" customHeight="1">
      <c r="A51" s="16"/>
      <c r="B51" s="1"/>
      <c r="C51" s="32" t="s">
        <v>57</v>
      </c>
      <c r="D51" s="32"/>
      <c r="E51" s="32"/>
      <c r="F51" s="32"/>
      <c r="G51" s="32"/>
      <c r="H51" s="32"/>
      <c r="I51" s="32"/>
      <c r="J51" s="32"/>
      <c r="K51" s="1"/>
    </row>
    <row r="52" spans="1:11" ht="30" customHeight="1">
      <c r="A52" s="16"/>
      <c r="B52" s="1"/>
      <c r="C52" s="1"/>
      <c r="D52" s="1"/>
      <c r="E52" s="1"/>
      <c r="G52" s="1"/>
      <c r="H52" s="1"/>
      <c r="I52" s="1"/>
      <c r="J52" s="1"/>
      <c r="K52" s="1"/>
    </row>
    <row r="53" spans="1:11">
      <c r="E53" s="14"/>
      <c r="F53" s="14"/>
      <c r="G53" s="14"/>
      <c r="H53" s="14"/>
      <c r="I53" s="14"/>
      <c r="J53" s="14"/>
    </row>
  </sheetData>
  <mergeCells count="14">
    <mergeCell ref="B50:J50"/>
    <mergeCell ref="C51:J51"/>
    <mergeCell ref="C16:D16"/>
    <mergeCell ref="C25:D25"/>
    <mergeCell ref="C35:D35"/>
    <mergeCell ref="C41:D41"/>
    <mergeCell ref="C47:D47"/>
    <mergeCell ref="B49:D49"/>
    <mergeCell ref="C9:D9"/>
    <mergeCell ref="B2:J2"/>
    <mergeCell ref="B3:J3"/>
    <mergeCell ref="B4:J4"/>
    <mergeCell ref="B5:J5"/>
    <mergeCell ref="B7:D7"/>
  </mergeCells>
  <pageMargins left="0.34722222222222221" right="0.34722222222222221" top="0.4861111111111111" bottom="0.41666666666666669" header="0.5" footer="0.5"/>
  <pageSetup scale="52" pageOrder="overThenDown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EAEP_OBJGASTO</vt:lpstr>
      <vt:lpstr>EAEP_OBJGASTO!Área_de_impresión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División Programática y Presupuestaria</cp:lastModifiedBy>
  <cp:lastPrinted>2020-02-27T16:49:55Z</cp:lastPrinted>
  <dcterms:created xsi:type="dcterms:W3CDTF">2019-12-03T00:30:59Z</dcterms:created>
  <dcterms:modified xsi:type="dcterms:W3CDTF">2022-03-23T19:07:54Z</dcterms:modified>
</cp:coreProperties>
</file>