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1840" windowHeight="13740"/>
  </bookViews>
  <sheets>
    <sheet name="EAI" sheetId="1" r:id="rId1"/>
  </sheets>
  <definedNames>
    <definedName name="_xlnm.Print_Area" localSheetId="0">EAI!$A$1:$L$22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8" i="1" l="1"/>
  <c r="L14" i="1"/>
  <c r="J20" i="1" l="1"/>
  <c r="I14" i="1"/>
  <c r="I18" i="1"/>
  <c r="I11" i="1" l="1"/>
  <c r="L12" i="1" l="1"/>
  <c r="L13" i="1"/>
  <c r="L15" i="1"/>
  <c r="L16" i="1"/>
  <c r="L17" i="1"/>
  <c r="L19" i="1"/>
  <c r="I16" i="1" l="1"/>
  <c r="I20" i="1" s="1"/>
  <c r="G20" i="1" l="1"/>
  <c r="K20" i="1"/>
  <c r="L21" i="1" l="1"/>
  <c r="H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<sst xmlns="http://schemas.openxmlformats.org/spreadsheetml/2006/main" count="31" uniqueCount="31">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</sst>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14" xfId="0" applyFont="1" applyBorder="1"/>
    <xf numFmtId="3" fontId="6" fillId="2" borderId="1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3" fillId="2" borderId="19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20" xfId="0" applyFont="1" applyBorder="1"/>
    <xf numFmtId="3" fontId="6" fillId="2" borderId="16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164" fontId="3" fillId="0" borderId="14" xfId="3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4" fillId="0" borderId="0" xfId="0" applyNumberFormat="1" applyFont="1"/>
  </cellXfs>
  <cellStyles count="7">
    <cellStyle name="Millares" xfId="3" builtinId="3"/>
    <cellStyle name="Millares 2" xfId="2"/>
    <cellStyle name="Millares 3" xfId="5"/>
    <cellStyle name="Normal" xfId="0" builtinId="0"/>
    <cellStyle name="Normal 2" xfId="4"/>
    <cellStyle name="Normal 35" xfId="6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3"/>
  <sheetViews>
    <sheetView showGridLines="0" tabSelected="1" view="pageBreakPreview" zoomScale="60" zoomScaleNormal="100" workbookViewId="0">
      <selection activeCell="G23" sqref="G23:L23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5703125" style="1" bestFit="1" customWidth="1"/>
    <col min="8" max="8" width="18.85546875" style="1" customWidth="1"/>
    <col min="9" max="9" width="21.28515625" style="1" bestFit="1" customWidth="1"/>
    <col min="10" max="10" width="21" style="1" bestFit="1" customWidth="1"/>
    <col min="11" max="11" width="21.28515625" style="1" bestFit="1" customWidth="1"/>
    <col min="12" max="12" width="19.140625" style="1" customWidth="1"/>
    <col min="13" max="13" width="3.42578125" style="1" customWidth="1"/>
    <col min="14" max="242" width="9.140625" style="1" customWidth="1"/>
    <col min="243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3" t="s">
        <v>0</v>
      </c>
      <c r="G2" s="33"/>
      <c r="H2" s="33"/>
      <c r="I2" s="33"/>
      <c r="J2" s="33"/>
      <c r="K2" s="33"/>
      <c r="L2" s="4"/>
      <c r="M2" s="21"/>
    </row>
    <row r="3" spans="1:13" x14ac:dyDescent="0.3">
      <c r="A3" s="30"/>
      <c r="B3" s="5"/>
      <c r="C3" s="21"/>
      <c r="D3" s="21"/>
      <c r="E3" s="21"/>
      <c r="F3" s="34" t="s">
        <v>1</v>
      </c>
      <c r="G3" s="34"/>
      <c r="H3" s="34"/>
      <c r="I3" s="34"/>
      <c r="J3" s="34"/>
      <c r="K3" s="34"/>
      <c r="L3" s="6"/>
      <c r="M3" s="21"/>
    </row>
    <row r="4" spans="1:13" x14ac:dyDescent="0.3">
      <c r="A4" s="30"/>
      <c r="B4" s="5"/>
      <c r="C4" s="21"/>
      <c r="D4" s="21"/>
      <c r="E4" s="21"/>
      <c r="F4" s="35" t="s">
        <v>30</v>
      </c>
      <c r="G4" s="35"/>
      <c r="H4" s="35"/>
      <c r="I4" s="35"/>
      <c r="J4" s="35"/>
      <c r="K4" s="35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36" t="s">
        <v>29</v>
      </c>
      <c r="G5" s="36"/>
      <c r="H5" s="36"/>
      <c r="I5" s="36"/>
      <c r="J5" s="36"/>
      <c r="K5" s="36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37" t="s">
        <v>2</v>
      </c>
      <c r="C7" s="37"/>
      <c r="D7" s="37"/>
      <c r="E7" s="37"/>
      <c r="F7" s="37"/>
      <c r="G7" s="40" t="s">
        <v>3</v>
      </c>
      <c r="H7" s="40"/>
      <c r="I7" s="40"/>
      <c r="J7" s="40"/>
      <c r="K7" s="40"/>
      <c r="L7" s="45" t="s">
        <v>4</v>
      </c>
      <c r="M7" s="21"/>
    </row>
    <row r="8" spans="1:13" ht="30" x14ac:dyDescent="0.3">
      <c r="A8" s="30"/>
      <c r="B8" s="38"/>
      <c r="C8" s="38"/>
      <c r="D8" s="38"/>
      <c r="E8" s="38"/>
      <c r="F8" s="38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46"/>
      <c r="M8" s="21"/>
    </row>
    <row r="9" spans="1:13" ht="15.75" thickBot="1" x14ac:dyDescent="0.35">
      <c r="A9" s="30"/>
      <c r="B9" s="39"/>
      <c r="C9" s="39"/>
      <c r="D9" s="39"/>
      <c r="E9" s="39"/>
      <c r="F9" s="39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331237990227</v>
      </c>
      <c r="H11" s="27">
        <v>11586345360</v>
      </c>
      <c r="I11" s="27">
        <f>G11+H11</f>
        <v>342824335587</v>
      </c>
      <c r="J11" s="32">
        <v>354976024054.60999</v>
      </c>
      <c r="K11" s="28">
        <v>350687405872.16992</v>
      </c>
      <c r="L11" s="27">
        <f>K11-G11</f>
        <v>19449415645.169922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18630405166</v>
      </c>
      <c r="H14" s="27">
        <v>35209901</v>
      </c>
      <c r="I14" s="27">
        <f>G14+H14</f>
        <v>18665615067</v>
      </c>
      <c r="J14" s="27">
        <v>26354099958.659996</v>
      </c>
      <c r="K14" s="28">
        <v>20269727083.066994</v>
      </c>
      <c r="L14" s="27">
        <f>K14-G14</f>
        <v>1639321917.0669937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355289309036</v>
      </c>
      <c r="H18" s="27">
        <v>0</v>
      </c>
      <c r="I18" s="27">
        <f>G18+H18</f>
        <v>355289309036</v>
      </c>
      <c r="J18" s="27">
        <v>347384791880.40002</v>
      </c>
      <c r="K18" s="28">
        <v>347384791880.40009</v>
      </c>
      <c r="L18" s="27">
        <f>K18-G18</f>
        <v>-7904517155.5999146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5.75" thickBot="1" x14ac:dyDescent="0.35">
      <c r="A20" s="30"/>
      <c r="B20" s="42" t="s">
        <v>26</v>
      </c>
      <c r="C20" s="42"/>
      <c r="D20" s="42"/>
      <c r="E20" s="42"/>
      <c r="F20" s="42"/>
      <c r="G20" s="17">
        <f>SUM(G10:G19)</f>
        <v>705157704429</v>
      </c>
      <c r="H20" s="17">
        <f>SUM(H10:H19)</f>
        <v>11621555261</v>
      </c>
      <c r="I20" s="17">
        <f>SUM(I10:I19)</f>
        <v>716779259690</v>
      </c>
      <c r="J20" s="17">
        <f>SUM(J10:J19)</f>
        <v>728714915893.66992</v>
      </c>
      <c r="K20" s="19">
        <f t="shared" ref="K20" si="1">SUM(K10:K19)</f>
        <v>718341924835.63696</v>
      </c>
      <c r="L20" s="17"/>
      <c r="M20" s="21"/>
    </row>
    <row r="21" spans="1:13" ht="15.75" thickBot="1" x14ac:dyDescent="0.35">
      <c r="A21" s="30"/>
      <c r="B21" s="43" t="s">
        <v>27</v>
      </c>
      <c r="C21" s="43"/>
      <c r="D21" s="43"/>
      <c r="E21" s="43"/>
      <c r="F21" s="43"/>
      <c r="G21" s="43"/>
      <c r="H21" s="43"/>
      <c r="I21" s="43"/>
      <c r="J21" s="44" t="s">
        <v>28</v>
      </c>
      <c r="K21" s="44"/>
      <c r="L21" s="11">
        <f>SUM(L10:L19)</f>
        <v>13184220406.637001</v>
      </c>
      <c r="M21" s="21"/>
    </row>
    <row r="22" spans="1:13" s="31" customFormat="1" ht="15" customHeight="1" x14ac:dyDescent="0.3">
      <c r="A22" s="3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0"/>
    </row>
    <row r="23" spans="1:13" x14ac:dyDescent="0.3">
      <c r="G23" s="47"/>
      <c r="H23" s="47"/>
      <c r="I23" s="47"/>
      <c r="J23" s="47"/>
      <c r="K23" s="47"/>
      <c r="L23" s="47"/>
    </row>
  </sheetData>
  <mergeCells count="11">
    <mergeCell ref="B22:L22"/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5" pageOrder="overThenDown" orientation="landscape" horizontalDpi="300" verticalDpi="300" r:id="rId1"/>
  <headerFooter alignWithMargins="0"/>
  <ignoredErrors>
    <ignoredError sqref="G9:K9" numberStoredAsText="1"/>
    <ignoredError sqref="I18 I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09015-CEF3-4AE4-95B3-E8A61FAB3628}">
  <ds:schemaRefs>
    <ds:schemaRef ds:uri="http://www.w3.org/XML/1998/namespace"/>
    <ds:schemaRef ds:uri="b6f0f100-90b2-4392-86b8-f669ee038a6b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2024-07-15T19:18:30Z</cp:lastPrinted>
  <dcterms:created xsi:type="dcterms:W3CDTF">2019-10-17T18:33:54Z</dcterms:created>
  <dcterms:modified xsi:type="dcterms:W3CDTF">2024-07-19T22:55:25Z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