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K17" i="1" s="1"/>
  <c r="H17" i="1"/>
  <c r="G17" i="1"/>
  <c r="F17" i="1"/>
  <c r="K16" i="1"/>
  <c r="G16" i="1"/>
  <c r="K15" i="1"/>
  <c r="G15" i="1"/>
  <c r="K14" i="1"/>
  <c r="G14" i="1"/>
  <c r="J13" i="1"/>
  <c r="I13" i="1"/>
  <c r="K13" i="1" s="1"/>
  <c r="H13" i="1"/>
  <c r="G13" i="1"/>
  <c r="F13" i="1"/>
  <c r="K12" i="1"/>
  <c r="G12" i="1"/>
  <c r="K11" i="1"/>
  <c r="G11" i="1"/>
  <c r="J10" i="1"/>
  <c r="I10" i="1"/>
  <c r="K10" i="1" s="1"/>
  <c r="H10" i="1"/>
  <c r="G10" i="1"/>
  <c r="F10" i="1"/>
  <c r="J9" i="1"/>
  <c r="J19" i="1" s="1"/>
  <c r="I9" i="1"/>
  <c r="I19" i="1" s="1"/>
  <c r="H9" i="1"/>
  <c r="H19" i="1" s="1"/>
  <c r="G9" i="1"/>
  <c r="F9" i="1"/>
  <c r="F19" i="1" s="1"/>
  <c r="B5" i="1"/>
  <c r="B4" i="1"/>
  <c r="K19" i="1" l="1"/>
  <c r="G19" i="1"/>
  <c r="K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<sst xmlns="http://schemas.openxmlformats.org/spreadsheetml/2006/main" count="28" uniqueCount="28">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</sst>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/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junio de 2016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247571886291</v>
      </c>
      <c r="G9" s="22">
        <f>H9-F9</f>
        <v>15768917</v>
      </c>
      <c r="H9" s="22">
        <f>H10+H13+H17</f>
        <v>247587655208</v>
      </c>
      <c r="I9" s="22">
        <f>I10+I13+I17</f>
        <v>263531278472.24005</v>
      </c>
      <c r="J9" s="22">
        <f>J10+J13+J17</f>
        <v>231833363203.12</v>
      </c>
      <c r="K9" s="22">
        <f>H9-I9</f>
        <v>-15943623264.240051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91621247268</v>
      </c>
      <c r="G10" s="22">
        <f t="shared" ref="G10:G19" si="0">H10-F10</f>
        <v>-126085827</v>
      </c>
      <c r="H10" s="22">
        <f>H11+H12</f>
        <v>91495161441</v>
      </c>
      <c r="I10" s="22">
        <f>I11+I12</f>
        <v>92825590834.80011</v>
      </c>
      <c r="J10" s="22">
        <f>J11+J12</f>
        <v>78962343216.959961</v>
      </c>
      <c r="K10" s="22">
        <f t="shared" ref="K10:K19" si="1">H10-I10</f>
        <v>-1330429393.8001099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91032902730</v>
      </c>
      <c r="G11" s="24">
        <f t="shared" si="0"/>
        <v>-1346635961</v>
      </c>
      <c r="H11" s="24">
        <v>89686266769</v>
      </c>
      <c r="I11" s="24">
        <v>92321600720.650116</v>
      </c>
      <c r="J11" s="24">
        <v>78377670602.449966</v>
      </c>
      <c r="K11" s="24">
        <f t="shared" si="1"/>
        <v>-2635333951.650116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588344538</v>
      </c>
      <c r="G12" s="24">
        <f t="shared" si="0"/>
        <v>1220550134</v>
      </c>
      <c r="H12" s="24">
        <v>1808894672</v>
      </c>
      <c r="I12" s="24">
        <v>503990114.1500001</v>
      </c>
      <c r="J12" s="24">
        <v>584672614.50999999</v>
      </c>
      <c r="K12" s="24">
        <f t="shared" si="1"/>
        <v>1304904557.8499999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16979140193</v>
      </c>
      <c r="G13" s="22">
        <f t="shared" si="0"/>
        <v>141854744</v>
      </c>
      <c r="H13" s="22">
        <f>H14+H15+H16</f>
        <v>17120994937</v>
      </c>
      <c r="I13" s="22">
        <f>I14+I15+I16</f>
        <v>28622950416.73</v>
      </c>
      <c r="J13" s="22">
        <f>J14+J15+J16</f>
        <v>15099879597.100025</v>
      </c>
      <c r="K13" s="22">
        <f t="shared" si="1"/>
        <v>-11501955479.73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20448236574</v>
      </c>
      <c r="G14" s="24">
        <f t="shared" si="0"/>
        <v>163178043</v>
      </c>
      <c r="H14" s="24">
        <v>20611414617</v>
      </c>
      <c r="I14" s="24">
        <v>28479829046.860001</v>
      </c>
      <c r="J14" s="24">
        <v>21315446335.040028</v>
      </c>
      <c r="K14" s="24">
        <f t="shared" si="1"/>
        <v>-7868414429.8600006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156785721</v>
      </c>
      <c r="G15" s="24">
        <f t="shared" si="0"/>
        <v>-21323299</v>
      </c>
      <c r="H15" s="24">
        <v>135462422</v>
      </c>
      <c r="I15" s="24">
        <v>143121369.86999997</v>
      </c>
      <c r="J15" s="24">
        <v>143121369.86999997</v>
      </c>
      <c r="K15" s="24">
        <f t="shared" si="1"/>
        <v>-7658947.869999975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-3625882102</v>
      </c>
      <c r="G16" s="24">
        <f t="shared" si="0"/>
        <v>0</v>
      </c>
      <c r="H16" s="24">
        <v>-3625882102</v>
      </c>
      <c r="I16" s="24">
        <v>0</v>
      </c>
      <c r="J16" s="24">
        <v>-6358688107.8100014</v>
      </c>
      <c r="K16" s="24">
        <f t="shared" si="1"/>
        <v>-3625882102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138971498830</v>
      </c>
      <c r="G17" s="22">
        <f t="shared" si="0"/>
        <v>0</v>
      </c>
      <c r="H17" s="22">
        <f>H18</f>
        <v>138971498830</v>
      </c>
      <c r="I17" s="22">
        <f>I18</f>
        <v>142082737220.70996</v>
      </c>
      <c r="J17" s="22">
        <f>J18</f>
        <v>137771140389.06003</v>
      </c>
      <c r="K17" s="22">
        <f t="shared" si="1"/>
        <v>-3111238390.7099609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138971498830</v>
      </c>
      <c r="G18" s="24">
        <f t="shared" si="0"/>
        <v>0</v>
      </c>
      <c r="H18" s="24">
        <v>138971498830</v>
      </c>
      <c r="I18" s="24">
        <v>142082737220.70996</v>
      </c>
      <c r="J18" s="24">
        <v>137771140389.06003</v>
      </c>
      <c r="K18" s="24">
        <f t="shared" si="1"/>
        <v>-3111238390.7099609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247571886291</v>
      </c>
      <c r="G19" s="29">
        <f t="shared" si="0"/>
        <v>15768917</v>
      </c>
      <c r="H19" s="29">
        <f>H9</f>
        <v>247587655208</v>
      </c>
      <c r="I19" s="29">
        <f>I9</f>
        <v>263531278472.24005</v>
      </c>
      <c r="J19" s="29">
        <f>J9</f>
        <v>231833363203.12</v>
      </c>
      <c r="K19" s="29">
        <f t="shared" si="1"/>
        <v>-15943623264.240051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2019-12-04T19:51:27Z</dcterms:created>
  <dcterms:modified xsi:type="dcterms:W3CDTF">2019-12-04T19:51:48Z</dcterms:modified>
</cp:coreProperties>
</file>