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K17" i="1" s="1"/>
  <c r="F17" i="1"/>
  <c r="K16" i="1"/>
  <c r="G16" i="1"/>
  <c r="K15" i="1"/>
  <c r="G15" i="1"/>
  <c r="K14" i="1"/>
  <c r="G14" i="1"/>
  <c r="J13" i="1"/>
  <c r="I13" i="1"/>
  <c r="H13" i="1"/>
  <c r="K13" i="1" s="1"/>
  <c r="F13" i="1"/>
  <c r="K12" i="1"/>
  <c r="G12" i="1"/>
  <c r="K11" i="1"/>
  <c r="G11" i="1"/>
  <c r="J10" i="1"/>
  <c r="I10" i="1"/>
  <c r="H10" i="1"/>
  <c r="K10" i="1" s="1"/>
  <c r="F10" i="1"/>
  <c r="J9" i="1"/>
  <c r="J19" i="1" s="1"/>
  <c r="I9" i="1"/>
  <c r="I19" i="1" s="1"/>
  <c r="H9" i="1"/>
  <c r="K9" i="1" s="1"/>
  <c r="F9" i="1"/>
  <c r="F19" i="1" s="1"/>
  <c r="B5" i="1"/>
  <c r="B4" i="1"/>
  <c r="H19" i="1" l="1"/>
  <c r="G9" i="1"/>
  <c r="G10" i="1"/>
  <c r="G13" i="1"/>
  <c r="G17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<sst xmlns="http://schemas.openxmlformats.org/spreadsheetml/2006/main" count="28" uniqueCount="28">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</sst>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3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zoomScaleSheetLayoutView="100" workbookViewId="0"/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31 de diciembre de 2016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544321034790</v>
      </c>
      <c r="G9" s="22">
        <f>H9-F9</f>
        <v>11778827509</v>
      </c>
      <c r="H9" s="22">
        <f>H10+H13+H17</f>
        <v>556099862299</v>
      </c>
      <c r="I9" s="22">
        <f>I10+I13+I17</f>
        <v>565852974156</v>
      </c>
      <c r="J9" s="22">
        <f>J10+J13+J17</f>
        <v>556372935129</v>
      </c>
      <c r="K9" s="22">
        <f>H9-I9</f>
        <v>-9753111857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216111463388</v>
      </c>
      <c r="G10" s="22">
        <f t="shared" ref="G10:G19" si="0">H10-F10</f>
        <v>-3116464426</v>
      </c>
      <c r="H10" s="22">
        <f>H11+H12</f>
        <v>212994998962</v>
      </c>
      <c r="I10" s="22">
        <f>I11+I12</f>
        <v>213140949675</v>
      </c>
      <c r="J10" s="22">
        <f>J11+J12</f>
        <v>212395174632</v>
      </c>
      <c r="K10" s="22">
        <f t="shared" ref="K10:K19" si="1">H10-I10</f>
        <v>-145950713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211111463388</v>
      </c>
      <c r="G11" s="24">
        <f t="shared" si="0"/>
        <v>-3477397858</v>
      </c>
      <c r="H11" s="24">
        <v>207634065530</v>
      </c>
      <c r="I11" s="24">
        <v>207928547338</v>
      </c>
      <c r="J11" s="24">
        <v>207630320950</v>
      </c>
      <c r="K11" s="24">
        <f t="shared" si="1"/>
        <v>-294481808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5000000000</v>
      </c>
      <c r="G12" s="24">
        <f t="shared" si="0"/>
        <v>360933432</v>
      </c>
      <c r="H12" s="24">
        <v>5360933432</v>
      </c>
      <c r="I12" s="24">
        <v>5212402337</v>
      </c>
      <c r="J12" s="24">
        <v>4764853682</v>
      </c>
      <c r="K12" s="24">
        <f t="shared" si="1"/>
        <v>148531095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40811910809</v>
      </c>
      <c r="G13" s="22">
        <f t="shared" si="0"/>
        <v>-4071446603</v>
      </c>
      <c r="H13" s="22">
        <f>H14+H15+H16</f>
        <v>36740464206</v>
      </c>
      <c r="I13" s="22">
        <f>I14+I15+I16</f>
        <v>46078259236</v>
      </c>
      <c r="J13" s="22">
        <f>J14+J15+J16</f>
        <v>37881729412</v>
      </c>
      <c r="K13" s="22">
        <f t="shared" si="1"/>
        <v>-9337795030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49109914347</v>
      </c>
      <c r="G14" s="24">
        <f t="shared" si="0"/>
        <v>-4031151298</v>
      </c>
      <c r="H14" s="24">
        <v>45078763049</v>
      </c>
      <c r="I14" s="24">
        <v>45756219376</v>
      </c>
      <c r="J14" s="24">
        <v>45084701312</v>
      </c>
      <c r="K14" s="24">
        <f t="shared" si="1"/>
        <v>-677456327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362447802</v>
      </c>
      <c r="G15" s="24">
        <f t="shared" si="0"/>
        <v>-40295305</v>
      </c>
      <c r="H15" s="24">
        <v>322152497</v>
      </c>
      <c r="I15" s="24">
        <v>322039860</v>
      </c>
      <c r="J15" s="24">
        <v>319958836</v>
      </c>
      <c r="K15" s="24">
        <f t="shared" si="1"/>
        <v>112637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-8660451340</v>
      </c>
      <c r="G16" s="24">
        <f t="shared" si="0"/>
        <v>0</v>
      </c>
      <c r="H16" s="24">
        <v>-8660451340</v>
      </c>
      <c r="I16" s="24">
        <v>0</v>
      </c>
      <c r="J16" s="24">
        <v>-7522930736</v>
      </c>
      <c r="K16" s="24">
        <f t="shared" si="1"/>
        <v>-8660451340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287397660593</v>
      </c>
      <c r="G17" s="22">
        <f t="shared" si="0"/>
        <v>18966738538</v>
      </c>
      <c r="H17" s="22">
        <f>H18</f>
        <v>306364399131</v>
      </c>
      <c r="I17" s="22">
        <f>I18</f>
        <v>306633765245</v>
      </c>
      <c r="J17" s="22">
        <f>J18</f>
        <v>306096031085</v>
      </c>
      <c r="K17" s="22">
        <f t="shared" si="1"/>
        <v>-269366114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287397660593</v>
      </c>
      <c r="G18" s="24">
        <f t="shared" si="0"/>
        <v>18966738538</v>
      </c>
      <c r="H18" s="24">
        <v>306364399131</v>
      </c>
      <c r="I18" s="24">
        <v>306633765245</v>
      </c>
      <c r="J18" s="24">
        <v>306096031085</v>
      </c>
      <c r="K18" s="24">
        <f t="shared" si="1"/>
        <v>-269366114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544321034790</v>
      </c>
      <c r="G19" s="29">
        <f t="shared" si="0"/>
        <v>11778827509</v>
      </c>
      <c r="H19" s="29">
        <f>H9</f>
        <v>556099862299</v>
      </c>
      <c r="I19" s="29">
        <f>I9</f>
        <v>565852974156</v>
      </c>
      <c r="J19" s="29">
        <f>J9</f>
        <v>556372935129</v>
      </c>
      <c r="K19" s="29">
        <f t="shared" si="1"/>
        <v>-9753111857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32"/>
      <c r="G23" s="32"/>
      <c r="H23" s="32"/>
      <c r="I23" s="32"/>
      <c r="J23" s="32"/>
      <c r="K23" s="32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2019-12-04T19:59:09Z</dcterms:created>
  <dcterms:modified xsi:type="dcterms:W3CDTF">2019-12-04T19:59:20Z</dcterms:modified>
</cp:coreProperties>
</file>